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<sst xmlns="http://schemas.openxmlformats.org/spreadsheetml/2006/main" count="36" uniqueCount="31">
  <si>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</si>
  <si>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</si>
  <si>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</si>
  <si>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</si>
  <si>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</si>
  <si>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</si>
  <si>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</si>
  <si>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</si>
  <si>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</si>
  <si>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</si>
  <si>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</si>
  <si>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</si>
  <si>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</si>
  <si>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</si>
  <si>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</si>
  <si>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</si>
  <si>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</si>
  <si>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</si>
  <si>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</si>
  <si>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</si>
  <si>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</si>
  <si>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</si>
  <si>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</si>
  <si>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</si>
  <si>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</si>
  <si>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</si>
  <si>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</si>
  <si>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</si>
  <si>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</si>
  <si>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9 месяцев 2022 года</t>
  </si>
  <si>
    <t>9 месяцев 2022 года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</si>
</sst>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&#1080;&#1102;&#1085;&#1100;\&#1059;&#1085;&#1080;&#1074;&#1077;&#1088;&#1089;&#1072;&#1083;%20&#1087;&#1086;%20&#1050;&#1054;&#1057;&#1050;&#1059;%20v3%20-%20&#1089;&#1074;&#1086;&#1076;%20&#1101;&#1090;&#1072;&#1083;&#1086;&#1085;%206%20&#1084;&#1077;&#1089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&#1089;&#1077;&#1085;&#1090;&#1103;&#1073;&#1088;&#1100;\&#1059;&#1085;&#1080;&#1074;&#1077;&#1088;&#1089;&#1072;&#1083;%20&#1087;&#1086;%20&#1050;&#1054;&#1057;&#1050;&#1059;%20v3%20-%20&#1089;&#1074;&#1086;&#1076;%20&#1079;&#1072;%209%20&#1084;&#1077;&#1089;%202022%20&#1101;&#1090;&#1072;&#1083;&#108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  <sheetName val="Универсал по КОСКУ v3 - свод за"/>
    </sheetNames>
    <sheetDataSet>
      <sheetData sheetId="4">
        <row r="9">
          <cell r="C9">
            <v>2514648</v>
          </cell>
          <cell r="F9">
            <v>25789</v>
          </cell>
          <cell r="H9">
            <v>5428</v>
          </cell>
          <cell r="M9">
            <v>5840</v>
          </cell>
          <cell r="N9">
            <v>455</v>
          </cell>
          <cell r="DF9">
            <v>4727</v>
          </cell>
          <cell r="FH9">
            <v>604</v>
          </cell>
        </row>
      </sheetData>
      <sheetData sheetId="5">
        <row r="9">
          <cell r="C9">
            <v>73707</v>
          </cell>
          <cell r="F9">
            <v>19404</v>
          </cell>
          <cell r="H9">
            <v>4826</v>
          </cell>
          <cell r="M9">
            <v>5616</v>
          </cell>
          <cell r="N9">
            <v>27</v>
          </cell>
          <cell r="DF9">
            <v>2298</v>
          </cell>
          <cell r="FH9">
            <v>3291</v>
          </cell>
        </row>
      </sheetData>
      <sheetData sheetId="6">
        <row r="9">
          <cell r="C9">
            <v>20149</v>
          </cell>
          <cell r="F9">
            <v>7854</v>
          </cell>
          <cell r="H9">
            <v>669</v>
          </cell>
          <cell r="M9">
            <v>756</v>
          </cell>
          <cell r="N9">
            <v>10</v>
          </cell>
          <cell r="DF9">
            <v>324</v>
          </cell>
          <cell r="FH9">
            <v>406</v>
          </cell>
        </row>
      </sheetData>
      <sheetData sheetId="7">
        <row r="9">
          <cell r="C9">
            <v>123077</v>
          </cell>
          <cell r="F9">
            <v>5864</v>
          </cell>
          <cell r="H9">
            <v>1206</v>
          </cell>
          <cell r="M9">
            <v>1368</v>
          </cell>
          <cell r="N9">
            <v>49</v>
          </cell>
          <cell r="DF9">
            <v>716</v>
          </cell>
          <cell r="FH9">
            <v>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4">
      <selection activeCell="A15" sqref="A15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8"/>
      <c r="P1" s="28"/>
      <c r="Q1" s="28"/>
      <c r="R1" s="28"/>
      <c r="S1" s="28"/>
      <c r="T1" s="28"/>
    </row>
    <row r="2" spans="1:20" ht="54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</row>
    <row r="3" spans="1:20" ht="31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/>
    </row>
    <row r="5" spans="1:20" ht="34.5" customHeight="1">
      <c r="A5" s="23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3" t="s">
        <v>5</v>
      </c>
      <c r="G5" s="23" t="s">
        <v>6</v>
      </c>
      <c r="H5" s="23" t="s">
        <v>7</v>
      </c>
      <c r="I5" s="22" t="s">
        <v>8</v>
      </c>
      <c r="J5" s="22" t="s">
        <v>9</v>
      </c>
      <c r="K5" s="23" t="s">
        <v>10</v>
      </c>
      <c r="L5" s="22" t="s">
        <v>11</v>
      </c>
      <c r="M5" s="31" t="s">
        <v>12</v>
      </c>
      <c r="N5" s="32"/>
      <c r="O5" s="32"/>
      <c r="P5" s="22" t="s">
        <v>13</v>
      </c>
      <c r="Q5" s="22"/>
      <c r="R5" s="22"/>
      <c r="S5" s="22"/>
      <c r="T5" s="23" t="s">
        <v>5</v>
      </c>
    </row>
    <row r="6" spans="1:20" ht="60" customHeight="1">
      <c r="A6" s="24"/>
      <c r="B6" s="24"/>
      <c r="C6" s="24"/>
      <c r="D6" s="24"/>
      <c r="E6" s="24"/>
      <c r="F6" s="24"/>
      <c r="G6" s="24"/>
      <c r="H6" s="24"/>
      <c r="I6" s="22"/>
      <c r="J6" s="22"/>
      <c r="K6" s="24"/>
      <c r="L6" s="22"/>
      <c r="M6" s="22" t="s">
        <v>26</v>
      </c>
      <c r="N6" s="22" t="s">
        <v>27</v>
      </c>
      <c r="O6" s="22" t="s">
        <v>28</v>
      </c>
      <c r="P6" s="22" t="s">
        <v>14</v>
      </c>
      <c r="Q6" s="22" t="s">
        <v>15</v>
      </c>
      <c r="R6" s="22"/>
      <c r="S6" s="27" t="s">
        <v>16</v>
      </c>
      <c r="T6" s="24"/>
    </row>
    <row r="7" spans="1:20" ht="82.5" customHeight="1">
      <c r="A7" s="25"/>
      <c r="B7" s="25"/>
      <c r="C7" s="25"/>
      <c r="D7" s="25"/>
      <c r="E7" s="25"/>
      <c r="F7" s="25"/>
      <c r="G7" s="25"/>
      <c r="H7" s="25"/>
      <c r="I7" s="22"/>
      <c r="J7" s="22"/>
      <c r="K7" s="25"/>
      <c r="L7" s="22"/>
      <c r="M7" s="22"/>
      <c r="N7" s="22"/>
      <c r="O7" s="22"/>
      <c r="P7" s="22"/>
      <c r="Q7" s="2" t="s">
        <v>17</v>
      </c>
      <c r="R7" s="2" t="s">
        <v>18</v>
      </c>
      <c r="S7" s="27"/>
      <c r="T7" s="25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2731581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58911</v>
      </c>
      <c r="F14" s="20">
        <f t="shared" si="0"/>
        <v>0.021566631192704883</v>
      </c>
      <c r="G14" s="6">
        <f t="shared" si="3"/>
        <v>12129</v>
      </c>
      <c r="H14" s="20">
        <f t="shared" si="1"/>
        <v>0.20588684625961196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13580</v>
      </c>
      <c r="M14" s="6">
        <f t="shared" si="3"/>
        <v>541</v>
      </c>
      <c r="N14" s="6">
        <f t="shared" si="3"/>
        <v>8065</v>
      </c>
      <c r="O14" s="6">
        <f t="shared" si="3"/>
        <v>4904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'[2]СВОД АМП'!$C$9</f>
        <v>2514648</v>
      </c>
      <c r="C15" s="6"/>
      <c r="D15" s="17"/>
      <c r="E15" s="6">
        <f>'[2]СВОД АМП'!$F$9</f>
        <v>25789</v>
      </c>
      <c r="F15" s="21">
        <f t="shared" si="0"/>
        <v>0.010255510910473355</v>
      </c>
      <c r="G15" s="6">
        <f>'[2]СВОД АМП'!$H$9</f>
        <v>5428</v>
      </c>
      <c r="H15" s="21">
        <f t="shared" si="1"/>
        <v>0.21047733529799528</v>
      </c>
      <c r="I15" s="6"/>
      <c r="J15" s="17"/>
      <c r="K15" s="16"/>
      <c r="L15" s="6">
        <f>'[2]СВОД АМП'!$M$9</f>
        <v>5840</v>
      </c>
      <c r="M15" s="6">
        <f>'[2]СВОД АМП'!$N$9</f>
        <v>455</v>
      </c>
      <c r="N15" s="6">
        <f>'[2]СВОД АМП'!$DF$9</f>
        <v>4727</v>
      </c>
      <c r="O15" s="6">
        <f>'[2]СВОД АМП'!$FH$9</f>
        <v>604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'[2]СВОД КС'!$C$9</f>
        <v>73707</v>
      </c>
      <c r="C16" s="6"/>
      <c r="D16" s="17"/>
      <c r="E16" s="6">
        <f>'[2]СВОД КС'!$F$9</f>
        <v>19404</v>
      </c>
      <c r="F16" s="21">
        <f t="shared" si="0"/>
        <v>0.2632585778826977</v>
      </c>
      <c r="G16" s="6">
        <f>'[2]СВОД КС'!$H$9</f>
        <v>4826</v>
      </c>
      <c r="H16" s="21">
        <f t="shared" si="1"/>
        <v>0.248711605854463</v>
      </c>
      <c r="I16" s="6"/>
      <c r="J16" s="17"/>
      <c r="K16" s="16"/>
      <c r="L16" s="6">
        <f>'[2]СВОД КС'!$M$9</f>
        <v>5616</v>
      </c>
      <c r="M16" s="6">
        <f>'[2]СВОД КС'!$N$9</f>
        <v>27</v>
      </c>
      <c r="N16" s="6">
        <f>'[2]СВОД КС'!$DF$9</f>
        <v>2298</v>
      </c>
      <c r="O16" s="6">
        <f>'[2]СВОД КС'!$FH$9</f>
        <v>3291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'[2]СВОД ДС'!$C$9</f>
        <v>20149</v>
      </c>
      <c r="C17" s="6"/>
      <c r="D17" s="17"/>
      <c r="E17" s="6">
        <f>'[2]СВОД ДС'!$F$9</f>
        <v>7854</v>
      </c>
      <c r="F17" s="21">
        <f t="shared" si="0"/>
        <v>0.38979601965358085</v>
      </c>
      <c r="G17" s="6">
        <f>'[2]СВОД ДС'!$H$9</f>
        <v>669</v>
      </c>
      <c r="H17" s="21">
        <f t="shared" si="1"/>
        <v>0.08517952635599695</v>
      </c>
      <c r="I17" s="6"/>
      <c r="J17" s="17"/>
      <c r="K17" s="16"/>
      <c r="L17" s="6">
        <f>'[2]СВОД ДС'!$M$9</f>
        <v>756</v>
      </c>
      <c r="M17" s="6">
        <f>'[2]СВОД ДС'!$N$9</f>
        <v>10</v>
      </c>
      <c r="N17" s="6">
        <f>'[2]СВОД ДС'!$DF$9</f>
        <v>324</v>
      </c>
      <c r="O17" s="6">
        <f>'[2]СВОД ДС'!$FH$9</f>
        <v>406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'[2]СВОД СМП'!$C$9</f>
        <v>123077</v>
      </c>
      <c r="C18" s="6"/>
      <c r="D18" s="17"/>
      <c r="E18" s="6">
        <f>'[2]СВОД СМП'!$F$9</f>
        <v>5864</v>
      </c>
      <c r="F18" s="21">
        <f t="shared" si="0"/>
        <v>0.04764497022189361</v>
      </c>
      <c r="G18" s="6">
        <f>'[2]СВОД СМП'!$H$9</f>
        <v>1206</v>
      </c>
      <c r="H18" s="21">
        <f t="shared" si="1"/>
        <v>0.20566166439290587</v>
      </c>
      <c r="I18" s="6"/>
      <c r="J18" s="17"/>
      <c r="K18" s="16"/>
      <c r="L18" s="6">
        <f>'[2]СВОД СМП'!$M$9</f>
        <v>1368</v>
      </c>
      <c r="M18" s="6">
        <f>'[2]СВОД СМП'!$N$9</f>
        <v>49</v>
      </c>
      <c r="N18" s="6">
        <f>'[2]СВОД СМП'!$DF$9</f>
        <v>716</v>
      </c>
      <c r="O18" s="6">
        <f>'[2]СВОД СМП'!$FH$9</f>
        <v>603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376421</v>
      </c>
      <c r="C19" s="14">
        <f t="shared" si="4"/>
        <v>-40919</v>
      </c>
      <c r="D19" s="14">
        <f t="shared" si="4"/>
        <v>-0.017374191137757095</v>
      </c>
      <c r="E19" s="14">
        <f t="shared" si="4"/>
        <v>14577</v>
      </c>
      <c r="F19" s="14">
        <f t="shared" si="4"/>
        <v>0.0027424324121549416</v>
      </c>
      <c r="G19" s="14">
        <f t="shared" si="4"/>
        <v>-801</v>
      </c>
      <c r="H19" s="14">
        <f t="shared" si="4"/>
        <v>-0.08576290336821318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-3385</v>
      </c>
      <c r="M19" s="14">
        <f t="shared" si="4"/>
        <v>-393</v>
      </c>
      <c r="N19" s="14">
        <f t="shared" si="4"/>
        <v>-3503</v>
      </c>
      <c r="O19" s="14">
        <f t="shared" si="4"/>
        <v>441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15.982820700079813</v>
      </c>
      <c r="C20" s="15">
        <f t="shared" si="5"/>
        <v>-100</v>
      </c>
      <c r="D20" s="15">
        <f t="shared" si="5"/>
        <v>-100</v>
      </c>
      <c r="E20" s="15">
        <f t="shared" si="5"/>
        <v>32.879956692380574</v>
      </c>
      <c r="F20" s="15">
        <f t="shared" si="5"/>
        <v>14.56865412507517</v>
      </c>
      <c r="G20" s="15">
        <f t="shared" si="5"/>
        <v>-6.194895591647338</v>
      </c>
      <c r="H20" s="15">
        <f t="shared" si="5"/>
        <v>-29.406129604998938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-19.95284409077513</v>
      </c>
      <c r="M20" s="15">
        <f t="shared" si="5"/>
        <v>-42.07708779443254</v>
      </c>
      <c r="N20" s="15">
        <f t="shared" si="5"/>
        <v>-30.281811894882438</v>
      </c>
      <c r="O20" s="15">
        <f t="shared" si="5"/>
        <v>9.881245798790061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/>
    </row>
    <row r="25" ht="15">
      <c r="B25" s="12"/>
    </row>
  </sheetData>
  <sheetProtection/>
  <mergeCells count="25"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  <mergeCell ref="T5:T7"/>
    <mergeCell ref="M6:M7"/>
    <mergeCell ref="N6:N7"/>
    <mergeCell ref="O6:O7"/>
    <mergeCell ref="P6:P7"/>
    <mergeCell ref="S6:S7"/>
    <mergeCell ref="J5:J7"/>
    <mergeCell ref="K5:K7"/>
    <mergeCell ref="L5:L7"/>
    <mergeCell ref="H5:H7"/>
    <mergeCell ref="A23:S23"/>
    <mergeCell ref="E5:E7"/>
    <mergeCell ref="F5:F7"/>
    <mergeCell ref="G5:G7"/>
    <mergeCell ref="I5:I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2022-10-18T11:46:39Z</dcterms:modified>
  <cp:category/>
  <cp:version/>
  <cp:contentType/>
  <cp:contentStatus/>
</cp:coreProperties>
</file>